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CUENTA PUBLICA ANUAL 2024\CUENTA PUBLICA 2024\20_EAEPE - Clasificación por Objeto del Gasto (Capítulo y Concepto)\"/>
    </mc:Choice>
  </mc:AlternateContent>
  <xr:revisionPtr revIDLastSave="0" documentId="13_ncr:1_{0B6CE56A-27FF-4D83-B0FA-95CEA36DB636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8" yWindow="-108" windowWidth="23256" windowHeight="12456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6" i="1"/>
  <c r="H29" i="1"/>
  <c r="H20" i="1"/>
  <c r="H15" i="1"/>
  <c r="H13" i="1"/>
  <c r="H11" i="1"/>
  <c r="G17" i="1"/>
  <c r="F17" i="1"/>
  <c r="D17" i="1"/>
  <c r="C17" i="1"/>
  <c r="G27" i="1"/>
  <c r="F27" i="1"/>
  <c r="D27" i="1"/>
  <c r="C27" i="1"/>
  <c r="E27" i="1" s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E10" i="1"/>
  <c r="H10" i="1" s="1"/>
  <c r="C9" i="1"/>
  <c r="E37" i="1" l="1"/>
  <c r="H37" i="1" s="1"/>
  <c r="H27" i="1"/>
  <c r="E17" i="1"/>
  <c r="H17" i="1" s="1"/>
  <c r="D81" i="1"/>
  <c r="F81" i="1"/>
  <c r="G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<sst xmlns="http://schemas.openxmlformats.org/spreadsheetml/2006/main" count="94" uniqueCount="94">
  <si>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</si>
  <si>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</si>
  <si>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</si>
  <si>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</si>
  <si>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</si>
  <si>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</si>
  <si>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</si>
  <si>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</si>
  <si>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</si>
  <si>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</si>
  <si>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</si>
  <si>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</si>
  <si>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</si>
  <si>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</si>
  <si>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</si>
  <si>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</si>
  <si>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</si>
  <si>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</si>
  <si>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</si>
  <si>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</si>
  <si>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</si>
  <si>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</si>
  <si>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</si>
  <si>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</si>
  <si>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</si>
  <si>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</si>
  <si>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</si>
  <si>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</si>
  <si>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</si>
  <si>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</si>
  <si>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</si>
  <si>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</si>
  <si>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</si>
  <si>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</si>
  <si>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</si>
  <si>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</si>
  <si>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</si>
  <si>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</si>
  <si>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</si>
  <si>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</si>
  <si>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</si>
  <si>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</si>
  <si>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</si>
  <si>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</si>
  <si>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</si>
  <si>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</si>
  <si>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</si>
  <si>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</si>
  <si>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</si>
  <si>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</si>
  <si>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</si>
  <si>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</si>
  <si>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</si>
  <si>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</si>
  <si>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</si>
  <si>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</si>
  <si>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</si>
  <si>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</si>
  <si>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</si>
  <si>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</si>
  <si>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</si>
  <si>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</si>
  <si>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</si>
  <si>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</si>
  <si>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</si>
  <si>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</si>
  <si>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</si>
  <si>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</si>
  <si>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</si>
  <si>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</si>
  <si>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</si>
  <si>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</si>
  <si>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</si>
  <si>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</si>
  <si>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</si>
  <si>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</si>
  <si>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</si>
  <si>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</si>
  <si>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</si>
  <si>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</si>
  <si>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</si>
  <si>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</si>
  <si>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</si>
  <si>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</si>
  <si>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</si>
  <si>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</si>
  <si>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RURAL DE AGUA Y SANEAMIENTO DE SAN JUANITO</t>
  </si>
  <si>
    <t>Del 01 de enero al 31 de diciembre 2024</t>
  </si>
  <si>
    <t>_____________________________________________________________</t>
  </si>
  <si>
    <t>MTRO. MANUEL ANTONIO DOMINGUEZ MARISCAL</t>
  </si>
  <si>
    <t>DIRECTOR EJECUTIVO</t>
  </si>
  <si>
    <t>C. ELVIA PETRA GONZÁLEZ PEÑA</t>
  </si>
  <si>
    <t xml:space="preserve">DIRECTORA FINANCIERA </t>
  </si>
  <si>
    <t>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</si>
</sst>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67" fontId="4" fillId="0" borderId="14" xfId="1" applyNumberFormat="1" applyFont="1" applyFill="1" applyBorder="1" applyAlignment="1" applyProtection="1">
      <alignment horizontal="right" vertical="center"/>
    </xf>
    <xf numFmtId="167" fontId="5" fillId="0" borderId="14" xfId="1" applyNumberFormat="1" applyFont="1" applyFill="1" applyBorder="1" applyAlignment="1" applyProtection="1">
      <alignment horizontal="right" vertical="center"/>
      <protection locked="0"/>
    </xf>
    <xf numFmtId="167" fontId="5" fillId="0" borderId="9" xfId="1" applyNumberFormat="1" applyFont="1" applyFill="1" applyBorder="1" applyAlignment="1" applyProtection="1">
      <alignment horizontal="right" vertical="center"/>
      <protection locked="0"/>
    </xf>
    <xf numFmtId="167" fontId="5" fillId="0" borderId="9" xfId="1" applyNumberFormat="1" applyFont="1" applyFill="1" applyBorder="1" applyAlignment="1" applyProtection="1">
      <alignment horizontal="right" vertical="center"/>
    </xf>
    <xf numFmtId="167" fontId="5" fillId="0" borderId="14" xfId="1" applyNumberFormat="1" applyFont="1" applyFill="1" applyBorder="1" applyAlignment="1" applyProtection="1">
      <alignment horizontal="right" vertical="center"/>
    </xf>
    <xf numFmtId="167" fontId="5" fillId="0" borderId="11" xfId="1" applyNumberFormat="1" applyFont="1" applyFill="1" applyBorder="1" applyAlignment="1" applyProtection="1">
      <alignment horizontal="right" vertical="center"/>
      <protection locked="0"/>
    </xf>
    <xf numFmtId="167" fontId="5" fillId="0" borderId="10" xfId="1" applyNumberFormat="1" applyFont="1" applyFill="1" applyBorder="1" applyAlignment="1" applyProtection="1">
      <alignment horizontal="right" vertical="center"/>
      <protection locked="0"/>
    </xf>
    <xf numFmtId="167" fontId="5" fillId="0" borderId="10" xfId="1" applyNumberFormat="1" applyFont="1" applyFill="1" applyBorder="1" applyAlignment="1" applyProtection="1">
      <alignment horizontal="right" vertical="center"/>
    </xf>
    <xf numFmtId="167" fontId="5" fillId="0" borderId="11" xfId="1" applyNumberFormat="1" applyFont="1" applyFill="1" applyBorder="1" applyAlignment="1" applyProtection="1">
      <alignment horizontal="right" vertical="center"/>
    </xf>
    <xf numFmtId="167" fontId="4" fillId="0" borderId="9" xfId="1" applyNumberFormat="1" applyFont="1" applyFill="1" applyBorder="1" applyAlignment="1" applyProtection="1">
      <alignment horizontal="right" vertical="center"/>
    </xf>
    <xf numFmtId="167" fontId="4" fillId="0" borderId="13" xfId="0" applyNumberFormat="1" applyFont="1" applyBorder="1"/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61" zoomScale="80" zoomScaleNormal="80" workbookViewId="0">
      <selection activeCell="D87" sqref="D87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7.109375" style="1" customWidth="1"/>
    <col min="4" max="4" width="15.33203125" style="1" customWidth="1"/>
    <col min="5" max="5" width="16.44140625" style="1" customWidth="1"/>
    <col min="6" max="6" width="16.6640625" style="1" customWidth="1"/>
    <col min="7" max="7" width="17" style="1" customWidth="1"/>
    <col min="8" max="8" width="14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13" t="s">
        <v>86</v>
      </c>
      <c r="C2" s="14"/>
      <c r="D2" s="14"/>
      <c r="E2" s="14"/>
      <c r="F2" s="14"/>
      <c r="G2" s="14"/>
      <c r="H2" s="15"/>
    </row>
    <row r="3" spans="2:9" x14ac:dyDescent="0.25">
      <c r="B3" s="16" t="s">
        <v>1</v>
      </c>
      <c r="C3" s="17"/>
      <c r="D3" s="17"/>
      <c r="E3" s="17"/>
      <c r="F3" s="17"/>
      <c r="G3" s="17"/>
      <c r="H3" s="18"/>
    </row>
    <row r="4" spans="2:9" x14ac:dyDescent="0.25">
      <c r="B4" s="16" t="s">
        <v>2</v>
      </c>
      <c r="C4" s="17"/>
      <c r="D4" s="17"/>
      <c r="E4" s="17"/>
      <c r="F4" s="17"/>
      <c r="G4" s="17"/>
      <c r="H4" s="18"/>
    </row>
    <row r="5" spans="2:9" ht="12.6" thickBot="1" x14ac:dyDescent="0.3">
      <c r="B5" s="19" t="s">
        <v>87</v>
      </c>
      <c r="C5" s="20"/>
      <c r="D5" s="20"/>
      <c r="E5" s="20"/>
      <c r="F5" s="20"/>
      <c r="G5" s="20"/>
      <c r="H5" s="21"/>
    </row>
    <row r="6" spans="2:9" ht="12.6" thickBot="1" x14ac:dyDescent="0.3">
      <c r="B6" s="22" t="s">
        <v>3</v>
      </c>
      <c r="C6" s="25" t="s">
        <v>4</v>
      </c>
      <c r="D6" s="26"/>
      <c r="E6" s="26"/>
      <c r="F6" s="26"/>
      <c r="G6" s="27"/>
      <c r="H6" s="28" t="s">
        <v>5</v>
      </c>
    </row>
    <row r="7" spans="2:9" ht="24.6" thickBot="1" x14ac:dyDescent="0.3">
      <c r="B7" s="23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29"/>
    </row>
    <row r="8" spans="2:9" ht="15.75" customHeight="1" thickBot="1" x14ac:dyDescent="0.3">
      <c r="B8" s="24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30">
        <f>SUM(C10:C16)</f>
        <v>2802605.96</v>
      </c>
      <c r="D9" s="30">
        <f>SUM(D10:D16)</f>
        <v>22500</v>
      </c>
      <c r="E9" s="30">
        <f t="shared" ref="E9:E26" si="0">C9+D9</f>
        <v>2825105.96</v>
      </c>
      <c r="F9" s="30">
        <f>SUM(F10:F16)</f>
        <v>2771988.65</v>
      </c>
      <c r="G9" s="30">
        <f>SUM(G10:G16)</f>
        <v>2724652.15</v>
      </c>
      <c r="H9" s="30">
        <f t="shared" ref="H9:H40" si="1">E9-F9</f>
        <v>53117.310000000056</v>
      </c>
    </row>
    <row r="10" spans="2:9" ht="12" customHeight="1" x14ac:dyDescent="0.25">
      <c r="B10" s="11" t="s">
        <v>14</v>
      </c>
      <c r="C10" s="31">
        <v>1803236.76</v>
      </c>
      <c r="D10" s="32">
        <v>0</v>
      </c>
      <c r="E10" s="33">
        <f t="shared" si="0"/>
        <v>1803236.76</v>
      </c>
      <c r="F10" s="31">
        <v>1770606.9</v>
      </c>
      <c r="G10" s="31">
        <v>1770606.9</v>
      </c>
      <c r="H10" s="34">
        <f t="shared" si="1"/>
        <v>32629.860000000102</v>
      </c>
    </row>
    <row r="11" spans="2:9" ht="12" customHeight="1" x14ac:dyDescent="0.25">
      <c r="B11" s="11" t="s">
        <v>15</v>
      </c>
      <c r="C11" s="31">
        <v>0</v>
      </c>
      <c r="D11" s="32">
        <v>0</v>
      </c>
      <c r="E11" s="33">
        <f t="shared" si="0"/>
        <v>0</v>
      </c>
      <c r="F11" s="31">
        <v>0</v>
      </c>
      <c r="G11" s="31">
        <v>0</v>
      </c>
      <c r="H11" s="34">
        <f t="shared" si="1"/>
        <v>0</v>
      </c>
    </row>
    <row r="12" spans="2:9" ht="12" customHeight="1" x14ac:dyDescent="0.25">
      <c r="B12" s="11" t="s">
        <v>16</v>
      </c>
      <c r="C12" s="31">
        <v>634185.51</v>
      </c>
      <c r="D12" s="32">
        <v>0</v>
      </c>
      <c r="E12" s="33">
        <f t="shared" si="0"/>
        <v>634185.51</v>
      </c>
      <c r="F12" s="31">
        <v>630416.81000000006</v>
      </c>
      <c r="G12" s="31">
        <v>619575.68000000005</v>
      </c>
      <c r="H12" s="34">
        <f t="shared" si="1"/>
        <v>3768.6999999999534</v>
      </c>
    </row>
    <row r="13" spans="2:9" ht="12" customHeight="1" x14ac:dyDescent="0.25">
      <c r="B13" s="11" t="s">
        <v>17</v>
      </c>
      <c r="C13" s="31">
        <v>262540.87</v>
      </c>
      <c r="D13" s="32">
        <v>27200</v>
      </c>
      <c r="E13" s="33">
        <f>C13+D13</f>
        <v>289740.87</v>
      </c>
      <c r="F13" s="31">
        <v>275129.40999999997</v>
      </c>
      <c r="G13" s="31">
        <v>242323.02</v>
      </c>
      <c r="H13" s="34">
        <f t="shared" si="1"/>
        <v>14611.460000000021</v>
      </c>
    </row>
    <row r="14" spans="2:9" ht="12" customHeight="1" x14ac:dyDescent="0.25">
      <c r="B14" s="11" t="s">
        <v>18</v>
      </c>
      <c r="C14" s="31">
        <v>102642.82</v>
      </c>
      <c r="D14" s="32">
        <v>-4700</v>
      </c>
      <c r="E14" s="33">
        <f t="shared" si="0"/>
        <v>97942.82</v>
      </c>
      <c r="F14" s="31">
        <v>95835.53</v>
      </c>
      <c r="G14" s="31">
        <v>92146.55</v>
      </c>
      <c r="H14" s="34">
        <f t="shared" si="1"/>
        <v>2107.2900000000081</v>
      </c>
    </row>
    <row r="15" spans="2:9" ht="12" customHeight="1" x14ac:dyDescent="0.25">
      <c r="B15" s="11" t="s">
        <v>19</v>
      </c>
      <c r="C15" s="31">
        <v>0</v>
      </c>
      <c r="D15" s="32">
        <v>0</v>
      </c>
      <c r="E15" s="33">
        <f t="shared" si="0"/>
        <v>0</v>
      </c>
      <c r="F15" s="31">
        <v>0</v>
      </c>
      <c r="G15" s="31">
        <v>0</v>
      </c>
      <c r="H15" s="34">
        <f t="shared" si="1"/>
        <v>0</v>
      </c>
    </row>
    <row r="16" spans="2:9" ht="12" customHeight="1" x14ac:dyDescent="0.25">
      <c r="B16" s="11" t="s">
        <v>20</v>
      </c>
      <c r="C16" s="31">
        <v>0</v>
      </c>
      <c r="D16" s="32">
        <v>0</v>
      </c>
      <c r="E16" s="33">
        <f t="shared" si="0"/>
        <v>0</v>
      </c>
      <c r="F16" s="31">
        <v>0</v>
      </c>
      <c r="G16" s="31">
        <v>0</v>
      </c>
      <c r="H16" s="34">
        <f t="shared" si="1"/>
        <v>0</v>
      </c>
    </row>
    <row r="17" spans="2:8" ht="24" customHeight="1" x14ac:dyDescent="0.25">
      <c r="B17" s="6" t="s">
        <v>21</v>
      </c>
      <c r="C17" s="30">
        <f>SUM(C18:C26)</f>
        <v>1315572.23</v>
      </c>
      <c r="D17" s="30">
        <f>SUM(D18:D26)</f>
        <v>259560</v>
      </c>
      <c r="E17" s="30">
        <f t="shared" si="0"/>
        <v>1575132.23</v>
      </c>
      <c r="F17" s="30">
        <f>SUM(F18:F26)</f>
        <v>1451084.2000000002</v>
      </c>
      <c r="G17" s="30">
        <f>SUM(G18:G26)</f>
        <v>1450814.2000000002</v>
      </c>
      <c r="H17" s="30">
        <f t="shared" si="1"/>
        <v>124048.0299999998</v>
      </c>
    </row>
    <row r="18" spans="2:8" ht="22.8" x14ac:dyDescent="0.25">
      <c r="B18" s="9" t="s">
        <v>22</v>
      </c>
      <c r="C18" s="31">
        <v>34038.68</v>
      </c>
      <c r="D18" s="32">
        <v>17200</v>
      </c>
      <c r="E18" s="33">
        <f t="shared" si="0"/>
        <v>51238.68</v>
      </c>
      <c r="F18" s="31">
        <v>50784.44</v>
      </c>
      <c r="G18" s="31">
        <v>50784.44</v>
      </c>
      <c r="H18" s="34">
        <f t="shared" si="1"/>
        <v>454.23999999999796</v>
      </c>
    </row>
    <row r="19" spans="2:8" ht="12" customHeight="1" x14ac:dyDescent="0.25">
      <c r="B19" s="9" t="s">
        <v>23</v>
      </c>
      <c r="C19" s="31">
        <v>13779.54</v>
      </c>
      <c r="D19" s="32">
        <v>9360</v>
      </c>
      <c r="E19" s="33">
        <f t="shared" si="0"/>
        <v>23139.54</v>
      </c>
      <c r="F19" s="31">
        <v>22976.84</v>
      </c>
      <c r="G19" s="31">
        <v>22976.84</v>
      </c>
      <c r="H19" s="34">
        <f t="shared" si="1"/>
        <v>162.70000000000073</v>
      </c>
    </row>
    <row r="20" spans="2:8" ht="12" customHeight="1" x14ac:dyDescent="0.25">
      <c r="B20" s="9" t="s">
        <v>24</v>
      </c>
      <c r="C20" s="31">
        <v>0</v>
      </c>
      <c r="D20" s="32">
        <v>0</v>
      </c>
      <c r="E20" s="33">
        <f t="shared" si="0"/>
        <v>0</v>
      </c>
      <c r="F20" s="31">
        <v>0</v>
      </c>
      <c r="G20" s="31">
        <v>0</v>
      </c>
      <c r="H20" s="34">
        <f t="shared" si="1"/>
        <v>0</v>
      </c>
    </row>
    <row r="21" spans="2:8" ht="12" customHeight="1" x14ac:dyDescent="0.25">
      <c r="B21" s="9" t="s">
        <v>25</v>
      </c>
      <c r="C21" s="31">
        <v>151331.47</v>
      </c>
      <c r="D21" s="32">
        <v>-53950</v>
      </c>
      <c r="E21" s="33">
        <f t="shared" si="0"/>
        <v>97381.47</v>
      </c>
      <c r="F21" s="31">
        <v>78630.22</v>
      </c>
      <c r="G21" s="31">
        <v>78360.22</v>
      </c>
      <c r="H21" s="34">
        <f t="shared" si="1"/>
        <v>18751.25</v>
      </c>
    </row>
    <row r="22" spans="2:8" ht="12" customHeight="1" x14ac:dyDescent="0.25">
      <c r="B22" s="9" t="s">
        <v>26</v>
      </c>
      <c r="C22" s="31">
        <v>680785.41</v>
      </c>
      <c r="D22" s="32">
        <v>-36200</v>
      </c>
      <c r="E22" s="33">
        <f t="shared" si="0"/>
        <v>644585.41</v>
      </c>
      <c r="F22" s="31">
        <v>555562.34</v>
      </c>
      <c r="G22" s="31">
        <v>555562.34</v>
      </c>
      <c r="H22" s="34">
        <f t="shared" si="1"/>
        <v>89023.070000000065</v>
      </c>
    </row>
    <row r="23" spans="2:8" ht="12" customHeight="1" x14ac:dyDescent="0.25">
      <c r="B23" s="9" t="s">
        <v>27</v>
      </c>
      <c r="C23" s="31">
        <v>304860.3</v>
      </c>
      <c r="D23" s="32">
        <v>223300</v>
      </c>
      <c r="E23" s="33">
        <f t="shared" si="0"/>
        <v>528160.30000000005</v>
      </c>
      <c r="F23" s="31">
        <v>524422.87</v>
      </c>
      <c r="G23" s="31">
        <v>524422.87</v>
      </c>
      <c r="H23" s="34">
        <f t="shared" si="1"/>
        <v>3737.4300000000512</v>
      </c>
    </row>
    <row r="24" spans="2:8" ht="12" customHeight="1" x14ac:dyDescent="0.25">
      <c r="B24" s="9" t="s">
        <v>28</v>
      </c>
      <c r="C24" s="31">
        <v>33501.910000000003</v>
      </c>
      <c r="D24" s="32">
        <v>-6500</v>
      </c>
      <c r="E24" s="33">
        <f t="shared" si="0"/>
        <v>27001.910000000003</v>
      </c>
      <c r="F24" s="31">
        <v>24767.86</v>
      </c>
      <c r="G24" s="31">
        <v>24767.86</v>
      </c>
      <c r="H24" s="34">
        <f t="shared" si="1"/>
        <v>2234.0500000000029</v>
      </c>
    </row>
    <row r="25" spans="2:8" ht="12" customHeight="1" x14ac:dyDescent="0.25">
      <c r="B25" s="9" t="s">
        <v>29</v>
      </c>
      <c r="C25" s="31">
        <v>0</v>
      </c>
      <c r="D25" s="32">
        <v>0</v>
      </c>
      <c r="E25" s="33">
        <f t="shared" si="0"/>
        <v>0</v>
      </c>
      <c r="F25" s="31">
        <v>0</v>
      </c>
      <c r="G25" s="31">
        <v>0</v>
      </c>
      <c r="H25" s="34">
        <f t="shared" si="1"/>
        <v>0</v>
      </c>
    </row>
    <row r="26" spans="2:8" ht="12" customHeight="1" x14ac:dyDescent="0.25">
      <c r="B26" s="9" t="s">
        <v>30</v>
      </c>
      <c r="C26" s="31">
        <v>97274.92</v>
      </c>
      <c r="D26" s="32">
        <v>106350</v>
      </c>
      <c r="E26" s="33">
        <f t="shared" si="0"/>
        <v>203624.91999999998</v>
      </c>
      <c r="F26" s="31">
        <v>193939.63</v>
      </c>
      <c r="G26" s="31">
        <v>193939.63</v>
      </c>
      <c r="H26" s="34">
        <f t="shared" si="1"/>
        <v>9685.289999999979</v>
      </c>
    </row>
    <row r="27" spans="2:8" ht="20.100000000000001" customHeight="1" x14ac:dyDescent="0.25">
      <c r="B27" s="6" t="s">
        <v>31</v>
      </c>
      <c r="C27" s="30">
        <f>SUM(C28:C36)</f>
        <v>2353458.9699999997</v>
      </c>
      <c r="D27" s="30">
        <f>SUM(D28:D36)</f>
        <v>87840</v>
      </c>
      <c r="E27" s="30">
        <f>D27+C27</f>
        <v>2441298.9699999997</v>
      </c>
      <c r="F27" s="30">
        <f>SUM(F28:F36)</f>
        <v>2332646.5099999998</v>
      </c>
      <c r="G27" s="30">
        <f>SUM(G28:G36)</f>
        <v>2332646.5099999998</v>
      </c>
      <c r="H27" s="30">
        <f t="shared" si="1"/>
        <v>108652.45999999996</v>
      </c>
    </row>
    <row r="28" spans="2:8" x14ac:dyDescent="0.25">
      <c r="B28" s="9" t="s">
        <v>32</v>
      </c>
      <c r="C28" s="31">
        <v>1789801.39</v>
      </c>
      <c r="D28" s="32">
        <v>-619610</v>
      </c>
      <c r="E28" s="33">
        <f t="shared" ref="E28:E36" si="2">C28+D28</f>
        <v>1170191.3899999999</v>
      </c>
      <c r="F28" s="31">
        <v>1116888.1399999999</v>
      </c>
      <c r="G28" s="31">
        <v>1116888.1399999999</v>
      </c>
      <c r="H28" s="34">
        <f t="shared" si="1"/>
        <v>53303.25</v>
      </c>
    </row>
    <row r="29" spans="2:8" x14ac:dyDescent="0.25">
      <c r="B29" s="9" t="s">
        <v>33</v>
      </c>
      <c r="C29" s="31">
        <v>0</v>
      </c>
      <c r="D29" s="32">
        <v>0</v>
      </c>
      <c r="E29" s="33">
        <f t="shared" si="2"/>
        <v>0</v>
      </c>
      <c r="F29" s="31">
        <v>0</v>
      </c>
      <c r="G29" s="31">
        <v>0</v>
      </c>
      <c r="H29" s="34">
        <f t="shared" si="1"/>
        <v>0</v>
      </c>
    </row>
    <row r="30" spans="2:8" ht="12" customHeight="1" x14ac:dyDescent="0.25">
      <c r="B30" s="9" t="s">
        <v>34</v>
      </c>
      <c r="C30" s="31">
        <v>245871.13</v>
      </c>
      <c r="D30" s="32">
        <v>16450</v>
      </c>
      <c r="E30" s="33">
        <f t="shared" si="2"/>
        <v>262321.13</v>
      </c>
      <c r="F30" s="31">
        <v>262283.28000000003</v>
      </c>
      <c r="G30" s="31">
        <v>262283.28000000003</v>
      </c>
      <c r="H30" s="34">
        <f t="shared" si="1"/>
        <v>37.849999999976717</v>
      </c>
    </row>
    <row r="31" spans="2:8" x14ac:dyDescent="0.25">
      <c r="B31" s="9" t="s">
        <v>35</v>
      </c>
      <c r="C31" s="31">
        <v>93787.55</v>
      </c>
      <c r="D31" s="32">
        <v>8600</v>
      </c>
      <c r="E31" s="33">
        <f t="shared" si="2"/>
        <v>102387.55</v>
      </c>
      <c r="F31" s="31">
        <v>67174.06</v>
      </c>
      <c r="G31" s="31">
        <v>67174.06</v>
      </c>
      <c r="H31" s="34">
        <f t="shared" si="1"/>
        <v>35213.490000000005</v>
      </c>
    </row>
    <row r="32" spans="2:8" x14ac:dyDescent="0.25">
      <c r="B32" s="9" t="s">
        <v>36</v>
      </c>
      <c r="C32" s="31">
        <v>180409.63</v>
      </c>
      <c r="D32" s="32">
        <v>609400</v>
      </c>
      <c r="E32" s="33">
        <f t="shared" si="2"/>
        <v>789809.63</v>
      </c>
      <c r="F32" s="31">
        <v>774969.99</v>
      </c>
      <c r="G32" s="31">
        <v>774969.99</v>
      </c>
      <c r="H32" s="34">
        <f t="shared" si="1"/>
        <v>14839.640000000014</v>
      </c>
    </row>
    <row r="33" spans="2:8" x14ac:dyDescent="0.25">
      <c r="B33" s="9" t="s">
        <v>37</v>
      </c>
      <c r="C33" s="31">
        <v>0</v>
      </c>
      <c r="D33" s="32">
        <v>0</v>
      </c>
      <c r="E33" s="33">
        <f t="shared" si="2"/>
        <v>0</v>
      </c>
      <c r="F33" s="31">
        <v>0</v>
      </c>
      <c r="G33" s="31">
        <v>0</v>
      </c>
      <c r="H33" s="34">
        <f t="shared" si="1"/>
        <v>0</v>
      </c>
    </row>
    <row r="34" spans="2:8" x14ac:dyDescent="0.25">
      <c r="B34" s="9" t="s">
        <v>38</v>
      </c>
      <c r="C34" s="31">
        <v>42129.78</v>
      </c>
      <c r="D34" s="32">
        <v>5000</v>
      </c>
      <c r="E34" s="33">
        <f t="shared" si="2"/>
        <v>47129.78</v>
      </c>
      <c r="F34" s="31">
        <v>42802.04</v>
      </c>
      <c r="G34" s="31">
        <v>42802.04</v>
      </c>
      <c r="H34" s="34">
        <f t="shared" si="1"/>
        <v>4327.739999999998</v>
      </c>
    </row>
    <row r="35" spans="2:8" x14ac:dyDescent="0.25">
      <c r="B35" s="9" t="s">
        <v>39</v>
      </c>
      <c r="C35" s="31">
        <v>0</v>
      </c>
      <c r="D35" s="32">
        <v>0</v>
      </c>
      <c r="E35" s="33">
        <f t="shared" si="2"/>
        <v>0</v>
      </c>
      <c r="F35" s="31">
        <v>0</v>
      </c>
      <c r="G35" s="31">
        <v>0</v>
      </c>
      <c r="H35" s="34">
        <f t="shared" si="1"/>
        <v>0</v>
      </c>
    </row>
    <row r="36" spans="2:8" x14ac:dyDescent="0.25">
      <c r="B36" s="9" t="s">
        <v>40</v>
      </c>
      <c r="C36" s="31">
        <v>1459.49</v>
      </c>
      <c r="D36" s="32">
        <v>68000</v>
      </c>
      <c r="E36" s="33">
        <f t="shared" si="2"/>
        <v>69459.490000000005</v>
      </c>
      <c r="F36" s="31">
        <v>68529</v>
      </c>
      <c r="G36" s="31">
        <v>68529</v>
      </c>
      <c r="H36" s="34">
        <f t="shared" si="1"/>
        <v>930.49000000000524</v>
      </c>
    </row>
    <row r="37" spans="2:8" ht="20.100000000000001" customHeight="1" x14ac:dyDescent="0.25">
      <c r="B37" s="7" t="s">
        <v>41</v>
      </c>
      <c r="C37" s="30">
        <f>SUM(C38:C46)</f>
        <v>327224.84000000003</v>
      </c>
      <c r="D37" s="30">
        <f>SUM(D38:D46)</f>
        <v>-4000</v>
      </c>
      <c r="E37" s="30">
        <f>C37+D37</f>
        <v>323224.84000000003</v>
      </c>
      <c r="F37" s="30">
        <f>SUM(F38:F46)</f>
        <v>323189.3</v>
      </c>
      <c r="G37" s="30">
        <f>SUM(G38:G46)</f>
        <v>288635.44</v>
      </c>
      <c r="H37" s="30">
        <f t="shared" si="1"/>
        <v>35.540000000037253</v>
      </c>
    </row>
    <row r="38" spans="2:8" ht="12" customHeight="1" x14ac:dyDescent="0.25">
      <c r="B38" s="9" t="s">
        <v>42</v>
      </c>
      <c r="C38" s="31">
        <v>0</v>
      </c>
      <c r="D38" s="32">
        <v>0</v>
      </c>
      <c r="E38" s="33">
        <f t="shared" ref="E38:E79" si="3">C38+D38</f>
        <v>0</v>
      </c>
      <c r="F38" s="31">
        <v>0</v>
      </c>
      <c r="G38" s="31">
        <v>0</v>
      </c>
      <c r="H38" s="34">
        <f t="shared" si="1"/>
        <v>0</v>
      </c>
    </row>
    <row r="39" spans="2:8" ht="12" customHeight="1" x14ac:dyDescent="0.25">
      <c r="B39" s="9" t="s">
        <v>43</v>
      </c>
      <c r="C39" s="31">
        <v>327224.84000000003</v>
      </c>
      <c r="D39" s="32">
        <v>-4000</v>
      </c>
      <c r="E39" s="33">
        <f t="shared" si="3"/>
        <v>323224.84000000003</v>
      </c>
      <c r="F39" s="31">
        <v>323189.3</v>
      </c>
      <c r="G39" s="31">
        <v>288635.44</v>
      </c>
      <c r="H39" s="34">
        <f t="shared" si="1"/>
        <v>35.540000000037253</v>
      </c>
    </row>
    <row r="40" spans="2:8" ht="12" customHeight="1" x14ac:dyDescent="0.25">
      <c r="B40" s="9" t="s">
        <v>44</v>
      </c>
      <c r="C40" s="31">
        <v>0</v>
      </c>
      <c r="D40" s="32">
        <v>0</v>
      </c>
      <c r="E40" s="33">
        <f t="shared" si="3"/>
        <v>0</v>
      </c>
      <c r="F40" s="31">
        <v>0</v>
      </c>
      <c r="G40" s="31">
        <v>0</v>
      </c>
      <c r="H40" s="34">
        <f t="shared" si="1"/>
        <v>0</v>
      </c>
    </row>
    <row r="41" spans="2:8" ht="12" customHeight="1" x14ac:dyDescent="0.25">
      <c r="B41" s="9" t="s">
        <v>45</v>
      </c>
      <c r="C41" s="31">
        <v>0</v>
      </c>
      <c r="D41" s="32">
        <v>0</v>
      </c>
      <c r="E41" s="33">
        <f t="shared" si="3"/>
        <v>0</v>
      </c>
      <c r="F41" s="31">
        <v>0</v>
      </c>
      <c r="G41" s="31">
        <v>0</v>
      </c>
      <c r="H41" s="34">
        <f t="shared" ref="H41:H72" si="4">E41-F41</f>
        <v>0</v>
      </c>
    </row>
    <row r="42" spans="2:8" ht="12" customHeight="1" x14ac:dyDescent="0.25">
      <c r="B42" s="9" t="s">
        <v>46</v>
      </c>
      <c r="C42" s="31">
        <v>0</v>
      </c>
      <c r="D42" s="32">
        <v>0</v>
      </c>
      <c r="E42" s="33">
        <f t="shared" si="3"/>
        <v>0</v>
      </c>
      <c r="F42" s="31">
        <v>0</v>
      </c>
      <c r="G42" s="31">
        <v>0</v>
      </c>
      <c r="H42" s="34">
        <f t="shared" si="4"/>
        <v>0</v>
      </c>
    </row>
    <row r="43" spans="2:8" ht="12" customHeight="1" x14ac:dyDescent="0.25">
      <c r="B43" s="9" t="s">
        <v>47</v>
      </c>
      <c r="C43" s="31">
        <v>0</v>
      </c>
      <c r="D43" s="32">
        <v>0</v>
      </c>
      <c r="E43" s="33">
        <f t="shared" si="3"/>
        <v>0</v>
      </c>
      <c r="F43" s="31">
        <v>0</v>
      </c>
      <c r="G43" s="31">
        <v>0</v>
      </c>
      <c r="H43" s="34">
        <f t="shared" si="4"/>
        <v>0</v>
      </c>
    </row>
    <row r="44" spans="2:8" ht="12" customHeight="1" x14ac:dyDescent="0.25">
      <c r="B44" s="9" t="s">
        <v>48</v>
      </c>
      <c r="C44" s="31">
        <v>0</v>
      </c>
      <c r="D44" s="32">
        <v>0</v>
      </c>
      <c r="E44" s="33">
        <f t="shared" si="3"/>
        <v>0</v>
      </c>
      <c r="F44" s="31">
        <v>0</v>
      </c>
      <c r="G44" s="31">
        <v>0</v>
      </c>
      <c r="H44" s="34">
        <f t="shared" si="4"/>
        <v>0</v>
      </c>
    </row>
    <row r="45" spans="2:8" ht="12" customHeight="1" x14ac:dyDescent="0.25">
      <c r="B45" s="9" t="s">
        <v>49</v>
      </c>
      <c r="C45" s="31">
        <v>0</v>
      </c>
      <c r="D45" s="32">
        <v>0</v>
      </c>
      <c r="E45" s="33">
        <f t="shared" si="3"/>
        <v>0</v>
      </c>
      <c r="F45" s="31">
        <v>0</v>
      </c>
      <c r="G45" s="31">
        <v>0</v>
      </c>
      <c r="H45" s="34">
        <f t="shared" si="4"/>
        <v>0</v>
      </c>
    </row>
    <row r="46" spans="2:8" ht="12" customHeight="1" thickBot="1" x14ac:dyDescent="0.3">
      <c r="B46" s="10" t="s">
        <v>50</v>
      </c>
      <c r="C46" s="35">
        <v>0</v>
      </c>
      <c r="D46" s="36">
        <v>0</v>
      </c>
      <c r="E46" s="37">
        <f t="shared" si="3"/>
        <v>0</v>
      </c>
      <c r="F46" s="35">
        <v>0</v>
      </c>
      <c r="G46" s="35">
        <v>0</v>
      </c>
      <c r="H46" s="38">
        <f t="shared" si="4"/>
        <v>0</v>
      </c>
    </row>
    <row r="47" spans="2:8" ht="20.100000000000001" customHeight="1" x14ac:dyDescent="0.25">
      <c r="B47" s="6" t="s">
        <v>51</v>
      </c>
      <c r="C47" s="30">
        <f>SUM(C48:C56)</f>
        <v>0</v>
      </c>
      <c r="D47" s="30">
        <f>SUM(D48:D56)</f>
        <v>707943.79</v>
      </c>
      <c r="E47" s="30">
        <f t="shared" si="3"/>
        <v>707943.79</v>
      </c>
      <c r="F47" s="30">
        <f>SUM(F48:F56)</f>
        <v>638472.51</v>
      </c>
      <c r="G47" s="30">
        <f>SUM(G48:G56)</f>
        <v>638472.51</v>
      </c>
      <c r="H47" s="30">
        <f t="shared" si="4"/>
        <v>69471.280000000028</v>
      </c>
    </row>
    <row r="48" spans="2:8" x14ac:dyDescent="0.25">
      <c r="B48" s="9" t="s">
        <v>52</v>
      </c>
      <c r="C48" s="31">
        <v>0</v>
      </c>
      <c r="D48" s="32">
        <v>89930.16</v>
      </c>
      <c r="E48" s="33">
        <f t="shared" si="3"/>
        <v>89930.16</v>
      </c>
      <c r="F48" s="31">
        <v>89930.16</v>
      </c>
      <c r="G48" s="31">
        <v>89930.16</v>
      </c>
      <c r="H48" s="34">
        <f t="shared" si="4"/>
        <v>0</v>
      </c>
    </row>
    <row r="49" spans="2:8" x14ac:dyDescent="0.25">
      <c r="B49" s="9" t="s">
        <v>53</v>
      </c>
      <c r="C49" s="31">
        <v>0</v>
      </c>
      <c r="D49" s="32">
        <v>0</v>
      </c>
      <c r="E49" s="33">
        <f t="shared" si="3"/>
        <v>0</v>
      </c>
      <c r="F49" s="31">
        <v>0</v>
      </c>
      <c r="G49" s="31">
        <v>0</v>
      </c>
      <c r="H49" s="34">
        <f t="shared" si="4"/>
        <v>0</v>
      </c>
    </row>
    <row r="50" spans="2:8" x14ac:dyDescent="0.25">
      <c r="B50" s="9" t="s">
        <v>54</v>
      </c>
      <c r="C50" s="31">
        <v>0</v>
      </c>
      <c r="D50" s="32">
        <v>0</v>
      </c>
      <c r="E50" s="33">
        <f t="shared" si="3"/>
        <v>0</v>
      </c>
      <c r="F50" s="31">
        <v>0</v>
      </c>
      <c r="G50" s="31">
        <v>0</v>
      </c>
      <c r="H50" s="34">
        <f t="shared" si="4"/>
        <v>0</v>
      </c>
    </row>
    <row r="51" spans="2:8" x14ac:dyDescent="0.25">
      <c r="B51" s="9" t="s">
        <v>55</v>
      </c>
      <c r="C51" s="31">
        <v>0</v>
      </c>
      <c r="D51" s="32">
        <v>367140</v>
      </c>
      <c r="E51" s="33">
        <f t="shared" si="3"/>
        <v>367140</v>
      </c>
      <c r="F51" s="31">
        <v>316500</v>
      </c>
      <c r="G51" s="31">
        <v>316500</v>
      </c>
      <c r="H51" s="34">
        <f t="shared" si="4"/>
        <v>50640</v>
      </c>
    </row>
    <row r="52" spans="2:8" x14ac:dyDescent="0.25">
      <c r="B52" s="9" t="s">
        <v>56</v>
      </c>
      <c r="C52" s="31">
        <v>0</v>
      </c>
      <c r="D52" s="32">
        <v>0</v>
      </c>
      <c r="E52" s="33">
        <f t="shared" si="3"/>
        <v>0</v>
      </c>
      <c r="F52" s="31">
        <v>0</v>
      </c>
      <c r="G52" s="31">
        <v>0</v>
      </c>
      <c r="H52" s="34">
        <f t="shared" si="4"/>
        <v>0</v>
      </c>
    </row>
    <row r="53" spans="2:8" x14ac:dyDescent="0.25">
      <c r="B53" s="9" t="s">
        <v>57</v>
      </c>
      <c r="C53" s="31">
        <v>0</v>
      </c>
      <c r="D53" s="32">
        <v>136373.63</v>
      </c>
      <c r="E53" s="33">
        <f t="shared" si="3"/>
        <v>136373.63</v>
      </c>
      <c r="F53" s="31">
        <v>117563.47</v>
      </c>
      <c r="G53" s="31">
        <v>117563.47</v>
      </c>
      <c r="H53" s="34">
        <f t="shared" si="4"/>
        <v>18810.160000000003</v>
      </c>
    </row>
    <row r="54" spans="2:8" x14ac:dyDescent="0.25">
      <c r="B54" s="9" t="s">
        <v>58</v>
      </c>
      <c r="C54" s="31">
        <v>0</v>
      </c>
      <c r="D54" s="32">
        <v>0</v>
      </c>
      <c r="E54" s="33">
        <f t="shared" si="3"/>
        <v>0</v>
      </c>
      <c r="F54" s="31">
        <v>0</v>
      </c>
      <c r="G54" s="31">
        <v>0</v>
      </c>
      <c r="H54" s="34">
        <f t="shared" si="4"/>
        <v>0</v>
      </c>
    </row>
    <row r="55" spans="2:8" x14ac:dyDescent="0.25">
      <c r="B55" s="9" t="s">
        <v>59</v>
      </c>
      <c r="C55" s="31">
        <v>0</v>
      </c>
      <c r="D55" s="32">
        <v>114500</v>
      </c>
      <c r="E55" s="33">
        <f t="shared" si="3"/>
        <v>114500</v>
      </c>
      <c r="F55" s="31">
        <v>114478.88</v>
      </c>
      <c r="G55" s="31">
        <v>114478.88</v>
      </c>
      <c r="H55" s="34">
        <f t="shared" si="4"/>
        <v>21.119999999995343</v>
      </c>
    </row>
    <row r="56" spans="2:8" x14ac:dyDescent="0.25">
      <c r="B56" s="9" t="s">
        <v>60</v>
      </c>
      <c r="C56" s="31">
        <v>0</v>
      </c>
      <c r="D56" s="32">
        <v>0</v>
      </c>
      <c r="E56" s="33">
        <f t="shared" si="3"/>
        <v>0</v>
      </c>
      <c r="F56" s="31">
        <v>0</v>
      </c>
      <c r="G56" s="31">
        <v>0</v>
      </c>
      <c r="H56" s="34">
        <f t="shared" si="4"/>
        <v>0</v>
      </c>
    </row>
    <row r="57" spans="2:8" ht="20.100000000000001" customHeight="1" x14ac:dyDescent="0.25">
      <c r="B57" s="6" t="s">
        <v>61</v>
      </c>
      <c r="C57" s="30">
        <f>SUM(C58:C60)</f>
        <v>0</v>
      </c>
      <c r="D57" s="30">
        <f>SUM(D58:D60)</f>
        <v>0</v>
      </c>
      <c r="E57" s="30">
        <f t="shared" si="3"/>
        <v>0</v>
      </c>
      <c r="F57" s="30">
        <f>SUM(F58:F60)</f>
        <v>0</v>
      </c>
      <c r="G57" s="30">
        <f>SUM(G58:G60)</f>
        <v>0</v>
      </c>
      <c r="H57" s="30">
        <f t="shared" si="4"/>
        <v>0</v>
      </c>
    </row>
    <row r="58" spans="2:8" x14ac:dyDescent="0.25">
      <c r="B58" s="9" t="s">
        <v>62</v>
      </c>
      <c r="C58" s="31">
        <v>0</v>
      </c>
      <c r="D58" s="32">
        <v>0</v>
      </c>
      <c r="E58" s="33">
        <f t="shared" si="3"/>
        <v>0</v>
      </c>
      <c r="F58" s="31">
        <v>0</v>
      </c>
      <c r="G58" s="31">
        <v>0</v>
      </c>
      <c r="H58" s="34">
        <f t="shared" si="4"/>
        <v>0</v>
      </c>
    </row>
    <row r="59" spans="2:8" x14ac:dyDescent="0.25">
      <c r="B59" s="9" t="s">
        <v>63</v>
      </c>
      <c r="C59" s="31">
        <v>0</v>
      </c>
      <c r="D59" s="32">
        <v>0</v>
      </c>
      <c r="E59" s="33">
        <f t="shared" si="3"/>
        <v>0</v>
      </c>
      <c r="F59" s="31">
        <v>0</v>
      </c>
      <c r="G59" s="31">
        <v>0</v>
      </c>
      <c r="H59" s="33">
        <f t="shared" si="4"/>
        <v>0</v>
      </c>
    </row>
    <row r="60" spans="2:8" x14ac:dyDescent="0.25">
      <c r="B60" s="9" t="s">
        <v>64</v>
      </c>
      <c r="C60" s="31">
        <v>0</v>
      </c>
      <c r="D60" s="32">
        <v>0</v>
      </c>
      <c r="E60" s="33">
        <f t="shared" si="3"/>
        <v>0</v>
      </c>
      <c r="F60" s="31">
        <v>0</v>
      </c>
      <c r="G60" s="31">
        <v>0</v>
      </c>
      <c r="H60" s="33">
        <f t="shared" si="4"/>
        <v>0</v>
      </c>
    </row>
    <row r="61" spans="2:8" ht="20.100000000000001" customHeight="1" x14ac:dyDescent="0.25">
      <c r="B61" s="7" t="s">
        <v>65</v>
      </c>
      <c r="C61" s="30">
        <f>SUM(C62:C68)</f>
        <v>0</v>
      </c>
      <c r="D61" s="39">
        <f>SUM(D62:D68)</f>
        <v>0</v>
      </c>
      <c r="E61" s="39">
        <f t="shared" si="3"/>
        <v>0</v>
      </c>
      <c r="F61" s="30">
        <f>SUM(F62:F68)</f>
        <v>0</v>
      </c>
      <c r="G61" s="30">
        <f>SUM(G62:G68)</f>
        <v>0</v>
      </c>
      <c r="H61" s="39">
        <f t="shared" si="4"/>
        <v>0</v>
      </c>
    </row>
    <row r="62" spans="2:8" ht="12" customHeight="1" x14ac:dyDescent="0.25">
      <c r="B62" s="9" t="s">
        <v>66</v>
      </c>
      <c r="C62" s="31">
        <v>0</v>
      </c>
      <c r="D62" s="32">
        <v>0</v>
      </c>
      <c r="E62" s="33">
        <f t="shared" si="3"/>
        <v>0</v>
      </c>
      <c r="F62" s="31">
        <v>0</v>
      </c>
      <c r="G62" s="31">
        <v>0</v>
      </c>
      <c r="H62" s="33">
        <f t="shared" si="4"/>
        <v>0</v>
      </c>
    </row>
    <row r="63" spans="2:8" ht="12" customHeight="1" x14ac:dyDescent="0.25">
      <c r="B63" s="9" t="s">
        <v>67</v>
      </c>
      <c r="C63" s="31">
        <v>0</v>
      </c>
      <c r="D63" s="32">
        <v>0</v>
      </c>
      <c r="E63" s="33">
        <f t="shared" si="3"/>
        <v>0</v>
      </c>
      <c r="F63" s="31">
        <v>0</v>
      </c>
      <c r="G63" s="31">
        <v>0</v>
      </c>
      <c r="H63" s="33">
        <f t="shared" si="4"/>
        <v>0</v>
      </c>
    </row>
    <row r="64" spans="2:8" ht="12" customHeight="1" x14ac:dyDescent="0.25">
      <c r="B64" s="9" t="s">
        <v>68</v>
      </c>
      <c r="C64" s="31">
        <v>0</v>
      </c>
      <c r="D64" s="32">
        <v>0</v>
      </c>
      <c r="E64" s="33">
        <f t="shared" si="3"/>
        <v>0</v>
      </c>
      <c r="F64" s="31">
        <v>0</v>
      </c>
      <c r="G64" s="31">
        <v>0</v>
      </c>
      <c r="H64" s="33">
        <f t="shared" si="4"/>
        <v>0</v>
      </c>
    </row>
    <row r="65" spans="2:8" ht="12" customHeight="1" x14ac:dyDescent="0.25">
      <c r="B65" s="9" t="s">
        <v>69</v>
      </c>
      <c r="C65" s="31">
        <v>0</v>
      </c>
      <c r="D65" s="32">
        <v>0</v>
      </c>
      <c r="E65" s="33">
        <f t="shared" si="3"/>
        <v>0</v>
      </c>
      <c r="F65" s="31">
        <v>0</v>
      </c>
      <c r="G65" s="31">
        <v>0</v>
      </c>
      <c r="H65" s="33">
        <f t="shared" si="4"/>
        <v>0</v>
      </c>
    </row>
    <row r="66" spans="2:8" ht="12" customHeight="1" x14ac:dyDescent="0.25">
      <c r="B66" s="9" t="s">
        <v>70</v>
      </c>
      <c r="C66" s="31">
        <v>0</v>
      </c>
      <c r="D66" s="32">
        <v>0</v>
      </c>
      <c r="E66" s="33">
        <f t="shared" si="3"/>
        <v>0</v>
      </c>
      <c r="F66" s="31">
        <v>0</v>
      </c>
      <c r="G66" s="31">
        <v>0</v>
      </c>
      <c r="H66" s="33">
        <f t="shared" si="4"/>
        <v>0</v>
      </c>
    </row>
    <row r="67" spans="2:8" ht="12" customHeight="1" x14ac:dyDescent="0.25">
      <c r="B67" s="9" t="s">
        <v>71</v>
      </c>
      <c r="C67" s="31">
        <v>0</v>
      </c>
      <c r="D67" s="32">
        <v>0</v>
      </c>
      <c r="E67" s="33">
        <f t="shared" si="3"/>
        <v>0</v>
      </c>
      <c r="F67" s="31">
        <v>0</v>
      </c>
      <c r="G67" s="31">
        <v>0</v>
      </c>
      <c r="H67" s="33">
        <f t="shared" si="4"/>
        <v>0</v>
      </c>
    </row>
    <row r="68" spans="2:8" ht="12" customHeight="1" x14ac:dyDescent="0.25">
      <c r="B68" s="9" t="s">
        <v>72</v>
      </c>
      <c r="C68" s="31">
        <v>0</v>
      </c>
      <c r="D68" s="32">
        <v>0</v>
      </c>
      <c r="E68" s="33">
        <f t="shared" si="3"/>
        <v>0</v>
      </c>
      <c r="F68" s="31">
        <v>0</v>
      </c>
      <c r="G68" s="31">
        <v>0</v>
      </c>
      <c r="H68" s="33">
        <f t="shared" si="4"/>
        <v>0</v>
      </c>
    </row>
    <row r="69" spans="2:8" ht="20.100000000000001" customHeight="1" x14ac:dyDescent="0.25">
      <c r="B69" s="7" t="s">
        <v>73</v>
      </c>
      <c r="C69" s="30">
        <f>SUM(C70:C72)</f>
        <v>0</v>
      </c>
      <c r="D69" s="39">
        <f>SUM(D70:D72)</f>
        <v>0</v>
      </c>
      <c r="E69" s="39">
        <f t="shared" si="3"/>
        <v>0</v>
      </c>
      <c r="F69" s="30">
        <f>SUM(F70:F72)</f>
        <v>0</v>
      </c>
      <c r="G69" s="39">
        <f>SUM(G70:G72)</f>
        <v>0</v>
      </c>
      <c r="H69" s="39">
        <f t="shared" si="4"/>
        <v>0</v>
      </c>
    </row>
    <row r="70" spans="2:8" x14ac:dyDescent="0.25">
      <c r="B70" s="11" t="s">
        <v>74</v>
      </c>
      <c r="C70" s="31">
        <v>0</v>
      </c>
      <c r="D70" s="32">
        <v>0</v>
      </c>
      <c r="E70" s="33">
        <f t="shared" si="3"/>
        <v>0</v>
      </c>
      <c r="F70" s="31">
        <v>0</v>
      </c>
      <c r="G70" s="32">
        <v>0</v>
      </c>
      <c r="H70" s="33">
        <f t="shared" si="4"/>
        <v>0</v>
      </c>
    </row>
    <row r="71" spans="2:8" x14ac:dyDescent="0.25">
      <c r="B71" s="11" t="s">
        <v>75</v>
      </c>
      <c r="C71" s="31">
        <v>0</v>
      </c>
      <c r="D71" s="32">
        <v>0</v>
      </c>
      <c r="E71" s="33">
        <f t="shared" si="3"/>
        <v>0</v>
      </c>
      <c r="F71" s="31">
        <v>0</v>
      </c>
      <c r="G71" s="32">
        <v>0</v>
      </c>
      <c r="H71" s="33">
        <f t="shared" si="4"/>
        <v>0</v>
      </c>
    </row>
    <row r="72" spans="2:8" x14ac:dyDescent="0.25">
      <c r="B72" s="11" t="s">
        <v>76</v>
      </c>
      <c r="C72" s="31">
        <v>0</v>
      </c>
      <c r="D72" s="32">
        <v>0</v>
      </c>
      <c r="E72" s="33">
        <f t="shared" si="3"/>
        <v>0</v>
      </c>
      <c r="F72" s="31">
        <v>0</v>
      </c>
      <c r="G72" s="32">
        <v>0</v>
      </c>
      <c r="H72" s="33">
        <f t="shared" si="4"/>
        <v>0</v>
      </c>
    </row>
    <row r="73" spans="2:8" ht="20.100000000000001" customHeight="1" x14ac:dyDescent="0.25">
      <c r="B73" s="6" t="s">
        <v>77</v>
      </c>
      <c r="C73" s="30">
        <f>SUM(C74:C80)</f>
        <v>0</v>
      </c>
      <c r="D73" s="39">
        <f>SUM(D74:D80)</f>
        <v>0</v>
      </c>
      <c r="E73" s="39">
        <f t="shared" si="3"/>
        <v>0</v>
      </c>
      <c r="F73" s="30">
        <f>SUM(F74:F80)</f>
        <v>0</v>
      </c>
      <c r="G73" s="39">
        <f>SUM(G74:G80)</f>
        <v>0</v>
      </c>
      <c r="H73" s="39">
        <f t="shared" ref="H73:H81" si="5">E73-F73</f>
        <v>0</v>
      </c>
    </row>
    <row r="74" spans="2:8" x14ac:dyDescent="0.25">
      <c r="B74" s="9" t="s">
        <v>78</v>
      </c>
      <c r="C74" s="31">
        <v>0</v>
      </c>
      <c r="D74" s="32">
        <v>0</v>
      </c>
      <c r="E74" s="33">
        <f t="shared" si="3"/>
        <v>0</v>
      </c>
      <c r="F74" s="31">
        <v>0</v>
      </c>
      <c r="G74" s="32">
        <v>0</v>
      </c>
      <c r="H74" s="33">
        <f t="shared" si="5"/>
        <v>0</v>
      </c>
    </row>
    <row r="75" spans="2:8" x14ac:dyDescent="0.25">
      <c r="B75" s="9" t="s">
        <v>79</v>
      </c>
      <c r="C75" s="31">
        <v>0</v>
      </c>
      <c r="D75" s="32">
        <v>0</v>
      </c>
      <c r="E75" s="33">
        <f t="shared" si="3"/>
        <v>0</v>
      </c>
      <c r="F75" s="31">
        <v>0</v>
      </c>
      <c r="G75" s="32">
        <v>0</v>
      </c>
      <c r="H75" s="33">
        <f t="shared" si="5"/>
        <v>0</v>
      </c>
    </row>
    <row r="76" spans="2:8" x14ac:dyDescent="0.25">
      <c r="B76" s="9" t="s">
        <v>80</v>
      </c>
      <c r="C76" s="31">
        <v>0</v>
      </c>
      <c r="D76" s="32">
        <v>0</v>
      </c>
      <c r="E76" s="33">
        <f t="shared" si="3"/>
        <v>0</v>
      </c>
      <c r="F76" s="31">
        <v>0</v>
      </c>
      <c r="G76" s="32">
        <v>0</v>
      </c>
      <c r="H76" s="33">
        <f t="shared" si="5"/>
        <v>0</v>
      </c>
    </row>
    <row r="77" spans="2:8" x14ac:dyDescent="0.25">
      <c r="B77" s="9" t="s">
        <v>81</v>
      </c>
      <c r="C77" s="31">
        <v>0</v>
      </c>
      <c r="D77" s="32">
        <v>0</v>
      </c>
      <c r="E77" s="33">
        <f t="shared" si="3"/>
        <v>0</v>
      </c>
      <c r="F77" s="31">
        <v>0</v>
      </c>
      <c r="G77" s="32">
        <v>0</v>
      </c>
      <c r="H77" s="33">
        <f t="shared" si="5"/>
        <v>0</v>
      </c>
    </row>
    <row r="78" spans="2:8" x14ac:dyDescent="0.25">
      <c r="B78" s="9" t="s">
        <v>82</v>
      </c>
      <c r="C78" s="31">
        <v>0</v>
      </c>
      <c r="D78" s="32">
        <v>0</v>
      </c>
      <c r="E78" s="33">
        <f t="shared" si="3"/>
        <v>0</v>
      </c>
      <c r="F78" s="31">
        <v>0</v>
      </c>
      <c r="G78" s="32">
        <v>0</v>
      </c>
      <c r="H78" s="33">
        <f t="shared" si="5"/>
        <v>0</v>
      </c>
    </row>
    <row r="79" spans="2:8" x14ac:dyDescent="0.25">
      <c r="B79" s="9" t="s">
        <v>83</v>
      </c>
      <c r="C79" s="31">
        <v>0</v>
      </c>
      <c r="D79" s="32">
        <v>0</v>
      </c>
      <c r="E79" s="33">
        <f t="shared" si="3"/>
        <v>0</v>
      </c>
      <c r="F79" s="31">
        <v>0</v>
      </c>
      <c r="G79" s="32">
        <v>0</v>
      </c>
      <c r="H79" s="33">
        <f t="shared" si="5"/>
        <v>0</v>
      </c>
    </row>
    <row r="80" spans="2:8" ht="12" customHeight="1" thickBot="1" x14ac:dyDescent="0.3">
      <c r="B80" s="10" t="s">
        <v>84</v>
      </c>
      <c r="C80" s="31">
        <v>0</v>
      </c>
      <c r="D80" s="32">
        <v>0</v>
      </c>
      <c r="E80" s="33">
        <v>0</v>
      </c>
      <c r="F80" s="31">
        <v>0</v>
      </c>
      <c r="G80" s="32">
        <v>0</v>
      </c>
      <c r="H80" s="33">
        <f t="shared" si="5"/>
        <v>0</v>
      </c>
    </row>
    <row r="81" spans="2:8" ht="12.6" thickBot="1" x14ac:dyDescent="0.3">
      <c r="B81" s="8" t="s">
        <v>85</v>
      </c>
      <c r="C81" s="40">
        <f>SUM(C73,C69,C61,C57,C47,C27,C37,C17,C9)</f>
        <v>6798862</v>
      </c>
      <c r="D81" s="40">
        <f>SUM(D73,D69,D61,D57,D47,D37,D27,D17,D9)</f>
        <v>1073843.79</v>
      </c>
      <c r="E81" s="40">
        <f>C81+D81</f>
        <v>7872705.79</v>
      </c>
      <c r="F81" s="40">
        <f>SUM(F73,F69,F61,F57,F47,F37,F17,F27,F9)</f>
        <v>7517381.1699999999</v>
      </c>
      <c r="G81" s="40">
        <f>SUM(G73,G69,G61,G57,G47,G37,G27,G17,G9)</f>
        <v>7435220.8100000005</v>
      </c>
      <c r="H81" s="40">
        <f t="shared" si="5"/>
        <v>355324.62000000011</v>
      </c>
    </row>
    <row r="83" spans="2:8" s="12" customFormat="1" x14ac:dyDescent="0.25"/>
    <row r="84" spans="2:8" s="12" customFormat="1" x14ac:dyDescent="0.25"/>
    <row r="85" spans="2:8" s="12" customFormat="1" x14ac:dyDescent="0.25"/>
    <row r="86" spans="2:8" s="12" customFormat="1" x14ac:dyDescent="0.25"/>
    <row r="87" spans="2:8" s="12" customFormat="1" x14ac:dyDescent="0.25"/>
    <row r="88" spans="2:8" s="12" customFormat="1" ht="24" customHeight="1" x14ac:dyDescent="0.25">
      <c r="B88" s="41" t="s">
        <v>88</v>
      </c>
      <c r="G88" s="41" t="s">
        <v>93</v>
      </c>
    </row>
    <row r="89" spans="2:8" s="12" customFormat="1" ht="14.4" x14ac:dyDescent="0.3">
      <c r="B89" s="42" t="s">
        <v>89</v>
      </c>
      <c r="G89" s="42" t="s">
        <v>91</v>
      </c>
    </row>
    <row r="90" spans="2:8" s="12" customFormat="1" ht="14.4" x14ac:dyDescent="0.3">
      <c r="B90" s="42" t="s">
        <v>90</v>
      </c>
      <c r="G90" s="42" t="s">
        <v>92</v>
      </c>
    </row>
    <row r="91" spans="2:8" s="12" customFormat="1" x14ac:dyDescent="0.25"/>
    <row r="92" spans="2:8" s="12" customFormat="1" x14ac:dyDescent="0.25"/>
    <row r="93" spans="2:8" s="12" customFormat="1" x14ac:dyDescent="0.25"/>
    <row r="94" spans="2:8" s="12" customFormat="1" x14ac:dyDescent="0.25"/>
    <row r="95" spans="2:8" s="12" customFormat="1" x14ac:dyDescent="0.25"/>
    <row r="96" spans="2:8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Elvia Gonzalez Peña</cp:lastModifiedBy>
  <cp:lastPrinted>2025-02-05T04:26:13Z</cp:lastPrinted>
  <dcterms:created xsi:type="dcterms:W3CDTF">2019-12-04T16:22:52Z</dcterms:created>
  <dcterms:modified xsi:type="dcterms:W3CDTF">2025-02-05T04:27:41Z</dcterms:modified>
</cp:coreProperties>
</file>